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rive\SNGRPC_eric\"/>
    </mc:Choice>
  </mc:AlternateContent>
  <bookViews>
    <workbookView xWindow="0" yWindow="0" windowWidth="28800" windowHeight="12996"/>
  </bookViews>
  <sheets>
    <sheet name="Général" sheetId="4" r:id="rId1"/>
  </sheets>
  <definedNames>
    <definedName name="_xlnm._FilterDatabase" localSheetId="0" hidden="1">Général!$A$2:$V$46</definedName>
    <definedName name="_xlnm.Print_Area" localSheetId="0">Général!$A$1:$S$51</definedName>
  </definedNames>
  <calcPr calcId="152511"/>
</workbook>
</file>

<file path=xl/calcChain.xml><?xml version="1.0" encoding="utf-8"?>
<calcChain xmlns="http://schemas.openxmlformats.org/spreadsheetml/2006/main">
  <c r="Y7" i="4" l="1"/>
  <c r="Y8" i="4"/>
  <c r="Y9" i="4"/>
  <c r="Y10" i="4"/>
  <c r="Y11" i="4"/>
  <c r="Y12" i="4"/>
  <c r="Y13" i="4"/>
  <c r="Y14" i="4"/>
  <c r="Y15" i="4"/>
  <c r="Y16" i="4"/>
  <c r="Y17" i="4"/>
  <c r="Y18" i="4"/>
  <c r="Y19" i="4"/>
  <c r="Y20" i="4"/>
  <c r="Y21" i="4"/>
  <c r="Y22" i="4"/>
  <c r="Y23" i="4"/>
  <c r="Y24" i="4"/>
  <c r="Y25" i="4"/>
  <c r="Y26" i="4"/>
  <c r="Y27" i="4"/>
  <c r="Y28" i="4"/>
  <c r="Y29" i="4"/>
  <c r="Y30" i="4"/>
  <c r="Y31" i="4"/>
  <c r="Y32" i="4"/>
  <c r="Y33" i="4"/>
  <c r="Y34" i="4"/>
  <c r="Y35" i="4"/>
  <c r="Y36" i="4"/>
  <c r="Y37" i="4"/>
  <c r="Y38" i="4"/>
  <c r="Y39" i="4"/>
  <c r="Y40" i="4"/>
  <c r="Y41" i="4"/>
  <c r="Y42" i="4"/>
  <c r="Y43" i="4"/>
  <c r="Y44" i="4"/>
  <c r="Y45" i="4"/>
  <c r="Y46" i="4"/>
  <c r="Y3" i="4"/>
  <c r="Y4" i="4"/>
  <c r="Y5" i="4"/>
  <c r="Y6" i="4"/>
  <c r="X4" i="4"/>
  <c r="X5" i="4"/>
  <c r="X6" i="4"/>
  <c r="X7" i="4"/>
  <c r="X8" i="4"/>
  <c r="X9" i="4"/>
  <c r="X10" i="4"/>
  <c r="X11" i="4"/>
  <c r="X12" i="4"/>
  <c r="X13" i="4"/>
  <c r="X14" i="4"/>
  <c r="X15" i="4"/>
  <c r="X16" i="4"/>
  <c r="X17" i="4"/>
  <c r="X18" i="4"/>
  <c r="X19" i="4"/>
  <c r="X20" i="4"/>
  <c r="X21" i="4"/>
  <c r="X22" i="4"/>
  <c r="X23" i="4"/>
  <c r="X24" i="4"/>
  <c r="X25" i="4"/>
  <c r="X26" i="4"/>
  <c r="X27" i="4"/>
  <c r="X28" i="4"/>
  <c r="X29" i="4"/>
  <c r="X30" i="4"/>
  <c r="X31" i="4"/>
  <c r="X32" i="4"/>
  <c r="X33" i="4"/>
  <c r="X34" i="4"/>
  <c r="X35" i="4"/>
  <c r="X36" i="4"/>
  <c r="X37" i="4"/>
  <c r="X38" i="4"/>
  <c r="X39" i="4"/>
  <c r="X40" i="4"/>
  <c r="X41" i="4"/>
  <c r="X42" i="4"/>
  <c r="X43" i="4"/>
  <c r="X44" i="4"/>
  <c r="X45" i="4"/>
  <c r="X46" i="4"/>
  <c r="X3" i="4"/>
  <c r="C4" i="4"/>
  <c r="C5" i="4"/>
  <c r="C6" i="4"/>
  <c r="C7" i="4"/>
  <c r="C8" i="4"/>
  <c r="C9" i="4"/>
  <c r="C10" i="4"/>
  <c r="C11" i="4"/>
  <c r="C12" i="4"/>
  <c r="C14" i="4"/>
  <c r="C13" i="4"/>
  <c r="C15" i="4"/>
  <c r="C16" i="4"/>
  <c r="C17" i="4"/>
  <c r="C18" i="4"/>
  <c r="C19" i="4"/>
  <c r="C21" i="4"/>
  <c r="C23" i="4"/>
  <c r="C25" i="4"/>
  <c r="C24" i="4"/>
  <c r="C22" i="4"/>
  <c r="C26" i="4"/>
  <c r="C20" i="4"/>
  <c r="C28" i="4"/>
  <c r="C27" i="4"/>
  <c r="C29" i="4"/>
  <c r="C32" i="4"/>
  <c r="C30" i="4"/>
  <c r="C31" i="4"/>
  <c r="C33" i="4"/>
  <c r="C35" i="4"/>
  <c r="C41" i="4"/>
  <c r="C34" i="4"/>
  <c r="C36" i="4"/>
  <c r="C37" i="4"/>
  <c r="C38" i="4"/>
  <c r="C39" i="4"/>
  <c r="C40" i="4"/>
  <c r="C46" i="4"/>
  <c r="C42" i="4"/>
  <c r="C44" i="4"/>
  <c r="C43" i="4"/>
  <c r="C45" i="4"/>
  <c r="C3" i="4"/>
  <c r="B45" i="4"/>
  <c r="B40" i="4"/>
  <c r="B39" i="4"/>
  <c r="B38" i="4"/>
  <c r="B36" i="4"/>
  <c r="B30" i="4"/>
  <c r="B5" i="4"/>
  <c r="B4" i="4"/>
  <c r="B6" i="4"/>
  <c r="B8" i="4"/>
  <c r="B7" i="4"/>
  <c r="B10" i="4"/>
  <c r="B11" i="4"/>
  <c r="B12" i="4"/>
  <c r="B9" i="4"/>
  <c r="B15" i="4"/>
  <c r="B21" i="4"/>
  <c r="B14" i="4"/>
  <c r="B13" i="4"/>
  <c r="B18" i="4"/>
  <c r="B17" i="4"/>
  <c r="B16" i="4"/>
  <c r="B19" i="4"/>
  <c r="B25" i="4"/>
  <c r="B24" i="4"/>
  <c r="B26" i="4"/>
  <c r="B23" i="4"/>
  <c r="B20" i="4"/>
  <c r="B28" i="4"/>
  <c r="B29" i="4"/>
  <c r="B22" i="4"/>
  <c r="B32" i="4"/>
  <c r="B27" i="4"/>
  <c r="B35" i="4"/>
  <c r="B41" i="4"/>
  <c r="B33" i="4"/>
  <c r="B34" i="4"/>
  <c r="B37" i="4"/>
  <c r="B31" i="4"/>
  <c r="B46" i="4"/>
  <c r="B42" i="4"/>
  <c r="B44" i="4"/>
  <c r="B43" i="4"/>
  <c r="B3" i="4"/>
  <c r="A4" i="4"/>
  <c r="A5" i="4" s="1"/>
  <c r="A6" i="4" s="1"/>
  <c r="A7" i="4" s="1"/>
  <c r="A8" i="4" s="1"/>
  <c r="A9" i="4" s="1"/>
  <c r="A10" i="4" s="1"/>
  <c r="A11" i="4" s="1"/>
  <c r="A12" i="4" s="1"/>
  <c r="A16" i="4" l="1"/>
  <c r="A17" i="4" s="1"/>
  <c r="A18" i="4" s="1"/>
  <c r="A19" i="4" s="1"/>
  <c r="A20" i="4" s="1"/>
  <c r="A21" i="4" s="1"/>
  <c r="A27" i="4" s="1"/>
  <c r="A28" i="4" s="1"/>
  <c r="A29" i="4" s="1"/>
  <c r="A30" i="4" s="1"/>
  <c r="A34" i="4" s="1"/>
  <c r="A35" i="4" s="1"/>
  <c r="A36" i="4" s="1"/>
  <c r="A37" i="4" s="1"/>
  <c r="A38" i="4" s="1"/>
  <c r="A39" i="4" s="1"/>
</calcChain>
</file>

<file path=xl/comments1.xml><?xml version="1.0" encoding="utf-8"?>
<comments xmlns="http://schemas.openxmlformats.org/spreadsheetml/2006/main">
  <authors>
    <author>laplante</author>
  </authors>
  <commentList>
    <comment ref="F2" authorId="0" shapeId="0">
      <text>
        <r>
          <rPr>
            <b/>
            <sz val="9"/>
            <color indexed="81"/>
            <rFont val="Tahoma"/>
            <family val="2"/>
          </rPr>
          <t>laplante:</t>
        </r>
        <r>
          <rPr>
            <sz val="9"/>
            <color indexed="81"/>
            <rFont val="Tahoma"/>
            <family val="2"/>
          </rPr>
          <t xml:space="preserve">
sans manche 3</t>
        </r>
      </text>
    </comment>
  </commentList>
</comments>
</file>

<file path=xl/sharedStrings.xml><?xml version="1.0" encoding="utf-8"?>
<sst xmlns="http://schemas.openxmlformats.org/spreadsheetml/2006/main" count="74" uniqueCount="73">
  <si>
    <t>PETITE FUGUE</t>
  </si>
  <si>
    <t>OVIRI</t>
  </si>
  <si>
    <t>MARIE GALANTE</t>
  </si>
  <si>
    <t>PRINCESSE DOUDOU</t>
  </si>
  <si>
    <t>SERENA</t>
  </si>
  <si>
    <t>PELICAN</t>
  </si>
  <si>
    <t>Bateau</t>
  </si>
  <si>
    <t>VITAMINE</t>
  </si>
  <si>
    <t>YAR</t>
  </si>
  <si>
    <t>JANA II</t>
  </si>
  <si>
    <t>WHY NOT 4</t>
  </si>
  <si>
    <t>DNC:</t>
  </si>
  <si>
    <t>Nombre d'inscrits à la régate + 1</t>
  </si>
  <si>
    <t>Nombre d'inscrits à la régate + 2</t>
  </si>
  <si>
    <t xml:space="preserve">SUZANA </t>
  </si>
  <si>
    <t>ZOU</t>
  </si>
  <si>
    <t>OXYGENE</t>
  </si>
  <si>
    <t>INVICTUS</t>
  </si>
  <si>
    <t>Inscrits (hors bis)</t>
  </si>
  <si>
    <t>SYRAH</t>
  </si>
  <si>
    <t>MICA</t>
  </si>
  <si>
    <t>Points Total</t>
  </si>
  <si>
    <t>Chal 5</t>
  </si>
  <si>
    <t>Chal 6</t>
  </si>
  <si>
    <t>Clt</t>
  </si>
  <si>
    <t>BILBO 2</t>
  </si>
  <si>
    <t>DNF/DNS:</t>
  </si>
  <si>
    <t>LE GONE</t>
  </si>
  <si>
    <t>ARCABALENU</t>
  </si>
  <si>
    <t>KOULOU KOULOU</t>
  </si>
  <si>
    <t>CASSIOPEE</t>
  </si>
  <si>
    <t xml:space="preserve">SILLAGE </t>
  </si>
  <si>
    <t>O SAIL</t>
  </si>
  <si>
    <t>TI NAHO</t>
  </si>
  <si>
    <t>RAPSEN</t>
  </si>
  <si>
    <t>COYOTTE</t>
  </si>
  <si>
    <t>ANEO/BLUE ONE</t>
  </si>
  <si>
    <t>MOUNBA</t>
  </si>
  <si>
    <t>Chal 4</t>
  </si>
  <si>
    <t>TROPHEE SNGRPC 2018</t>
  </si>
  <si>
    <t>Chal 7</t>
  </si>
  <si>
    <t>chal 8</t>
  </si>
  <si>
    <t>Trophée</t>
  </si>
  <si>
    <t>Rotary</t>
  </si>
  <si>
    <t>Sétoise</t>
  </si>
  <si>
    <t>USHIP</t>
  </si>
  <si>
    <t>Toi et moi</t>
  </si>
  <si>
    <t>Juste pour rire</t>
  </si>
  <si>
    <t>Trophée Lacaze</t>
  </si>
  <si>
    <t>Chal 1</t>
  </si>
  <si>
    <t>Chal 2</t>
  </si>
  <si>
    <t>Défi du lion</t>
  </si>
  <si>
    <t>Chal 3</t>
  </si>
  <si>
    <t>Mini max</t>
  </si>
  <si>
    <t>GAIA</t>
  </si>
  <si>
    <t>ZOUKATI</t>
  </si>
  <si>
    <t>ORION</t>
  </si>
  <si>
    <t>KAMON 2</t>
  </si>
  <si>
    <t>TOM CAT</t>
  </si>
  <si>
    <t>JOGANI</t>
  </si>
  <si>
    <t>GRAFFITI</t>
  </si>
  <si>
    <t>PARSIFAL</t>
  </si>
  <si>
    <t>NIKITA</t>
  </si>
  <si>
    <t>LEA FLO</t>
  </si>
  <si>
    <t>Points             (-3)</t>
  </si>
  <si>
    <t>CEM</t>
  </si>
  <si>
    <t>CLAIR DE LUNE</t>
  </si>
  <si>
    <t>CHAMARLY</t>
  </si>
  <si>
    <t>IKEBANA</t>
  </si>
  <si>
    <t>PACIFIC II</t>
  </si>
  <si>
    <t>FONCURIEU</t>
  </si>
  <si>
    <t>meilleure place</t>
  </si>
  <si>
    <t>deuxieme meilleur place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</si>
</sst>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3" borderId="0" xfId="0" applyFill="1" applyAlignment="1">
      <alignment horizontal="right" vertical="center"/>
    </xf>
    <xf numFmtId="0" fontId="0" fillId="3" borderId="0" xfId="0" applyFill="1" applyAlignment="1">
      <alignment horizontal="left" vertical="center"/>
    </xf>
    <xf numFmtId="0" fontId="0" fillId="3" borderId="0" xfId="0" applyFill="1"/>
    <xf numFmtId="0" fontId="0" fillId="0" borderId="0" xfId="0" applyFill="1" applyBorder="1" applyAlignment="1">
      <alignment horizontal="right"/>
    </xf>
    <xf numFmtId="0" fontId="0" fillId="3" borderId="0" xfId="0" applyFill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/>
    </xf>
    <xf numFmtId="0" fontId="0" fillId="0" borderId="0" xfId="0" applyBorder="1"/>
    <xf numFmtId="0" fontId="1" fillId="0" borderId="4" xfId="0" applyFont="1" applyFill="1" applyBorder="1" applyAlignment="1">
      <alignment horizontal="center" vertical="center"/>
    </xf>
    <xf numFmtId="0" fontId="0" fillId="0" borderId="11" xfId="0" applyFill="1" applyBorder="1"/>
    <xf numFmtId="0" fontId="0" fillId="0" borderId="3" xfId="0" applyFill="1" applyBorder="1"/>
    <xf numFmtId="0" fontId="0" fillId="2" borderId="9" xfId="0" applyFill="1" applyBorder="1" applyAlignment="1">
      <alignment horizontal="center" vertical="center"/>
    </xf>
    <xf numFmtId="14" fontId="0" fillId="2" borderId="13" xfId="0" applyNumberFormat="1" applyFill="1" applyBorder="1" applyAlignment="1">
      <alignment horizontal="center" vertical="center" wrapText="1"/>
    </xf>
    <xf numFmtId="14" fontId="0" fillId="2" borderId="7" xfId="0" applyNumberFormat="1" applyFill="1" applyBorder="1" applyAlignment="1">
      <alignment horizontal="center" vertical="center" wrapText="1"/>
    </xf>
    <xf numFmtId="14" fontId="0" fillId="2" borderId="8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4" borderId="0" xfId="0" applyFill="1" applyAlignment="1">
      <alignment horizontal="left" vertical="center"/>
    </xf>
    <xf numFmtId="0" fontId="0" fillId="4" borderId="0" xfId="0" applyFill="1"/>
    <xf numFmtId="15" fontId="0" fillId="2" borderId="7" xfId="0" applyNumberFormat="1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Y51"/>
  <sheetViews>
    <sheetView tabSelected="1" workbookViewId="0">
      <pane xSplit="4" ySplit="2" topLeftCell="G3" activePane="bottomRight" state="frozen"/>
      <selection pane="topRight" activeCell="E1" sqref="E1"/>
      <selection pane="bottomLeft" activeCell="A3" sqref="A3"/>
      <selection pane="bottomRight" activeCell="Y1" sqref="Y1"/>
    </sheetView>
  </sheetViews>
  <sheetFormatPr baseColWidth="10" defaultRowHeight="14.4" x14ac:dyDescent="0.3"/>
  <cols>
    <col min="1" max="1" width="5.88671875" customWidth="1"/>
    <col min="2" max="2" width="6.88671875" style="1" customWidth="1"/>
    <col min="3" max="3" width="7" style="1" customWidth="1"/>
    <col min="4" max="4" width="21.109375" customWidth="1"/>
    <col min="5" max="22" width="8.33203125" style="1" customWidth="1"/>
  </cols>
  <sheetData>
    <row r="1" spans="1:25" ht="29.25" customHeight="1" thickBot="1" x14ac:dyDescent="0.35">
      <c r="A1" s="32" t="s">
        <v>39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X1" t="s">
        <v>71</v>
      </c>
      <c r="Y1" t="s">
        <v>72</v>
      </c>
    </row>
    <row r="2" spans="1:25" s="1" customFormat="1" ht="38.25" customHeight="1" thickBot="1" x14ac:dyDescent="0.35">
      <c r="A2" s="11" t="s">
        <v>24</v>
      </c>
      <c r="B2" s="12" t="s">
        <v>21</v>
      </c>
      <c r="C2" s="12" t="s">
        <v>64</v>
      </c>
      <c r="D2" s="18" t="s">
        <v>6</v>
      </c>
      <c r="E2" s="19" t="s">
        <v>38</v>
      </c>
      <c r="F2" s="20" t="s">
        <v>22</v>
      </c>
      <c r="G2" s="20" t="s">
        <v>23</v>
      </c>
      <c r="H2" s="20" t="s">
        <v>40</v>
      </c>
      <c r="I2" s="20" t="s">
        <v>41</v>
      </c>
      <c r="J2" s="20" t="s">
        <v>42</v>
      </c>
      <c r="K2" s="21" t="s">
        <v>43</v>
      </c>
      <c r="L2" s="21" t="s">
        <v>48</v>
      </c>
      <c r="M2" s="20" t="s">
        <v>44</v>
      </c>
      <c r="N2" s="20" t="s">
        <v>45</v>
      </c>
      <c r="O2" s="20" t="s">
        <v>53</v>
      </c>
      <c r="P2" s="20" t="s">
        <v>46</v>
      </c>
      <c r="Q2" s="27" t="s">
        <v>47</v>
      </c>
      <c r="R2" s="20" t="s">
        <v>49</v>
      </c>
      <c r="S2" s="20" t="s">
        <v>50</v>
      </c>
      <c r="T2" s="20" t="s">
        <v>51</v>
      </c>
      <c r="U2" s="20" t="s">
        <v>52</v>
      </c>
      <c r="V2" s="20" t="s">
        <v>38</v>
      </c>
    </row>
    <row r="3" spans="1:25" ht="15.6" x14ac:dyDescent="0.3">
      <c r="A3" s="30">
        <v>1</v>
      </c>
      <c r="B3" s="3">
        <f>SUM(E3:V3)</f>
        <v>52</v>
      </c>
      <c r="C3" s="3">
        <f>SUM(E3:V3)-LARGE(E3:V3,1)-LARGE(E3:V3,2)-LARGE(E3:V3,3)</f>
        <v>21</v>
      </c>
      <c r="D3" s="16" t="s">
        <v>2</v>
      </c>
      <c r="E3" s="23">
        <v>4</v>
      </c>
      <c r="F3" s="28">
        <v>7</v>
      </c>
      <c r="G3" s="28">
        <v>5</v>
      </c>
      <c r="H3" s="3">
        <v>5</v>
      </c>
      <c r="I3" s="3">
        <v>2</v>
      </c>
      <c r="J3" s="3">
        <v>2</v>
      </c>
      <c r="K3" s="3">
        <v>2</v>
      </c>
      <c r="L3" s="3">
        <v>3</v>
      </c>
      <c r="M3" s="28">
        <v>19</v>
      </c>
      <c r="N3" s="3">
        <v>1</v>
      </c>
      <c r="O3" s="2">
        <v>1</v>
      </c>
      <c r="P3" s="2">
        <v>1</v>
      </c>
      <c r="Q3" s="3"/>
      <c r="R3" s="3"/>
      <c r="S3" s="3"/>
      <c r="T3" s="3"/>
      <c r="U3" s="3"/>
      <c r="V3" s="3"/>
      <c r="X3">
        <f>SMALL(E3:V3,1)</f>
        <v>1</v>
      </c>
      <c r="Y3">
        <f t="shared" ref="Y3:Y46" si="0">SMALL(E3:V3,2)</f>
        <v>1</v>
      </c>
    </row>
    <row r="4" spans="1:25" ht="15.6" x14ac:dyDescent="0.3">
      <c r="A4" s="31">
        <f>A3+1</f>
        <v>2</v>
      </c>
      <c r="B4" s="3">
        <f>SUM(E4:V4)</f>
        <v>139</v>
      </c>
      <c r="C4" s="3">
        <f>SUM(E4:V4)-LARGE(E4:V4,1)-LARGE(E4:V4,2)-LARGE(E4:V4,3)</f>
        <v>72</v>
      </c>
      <c r="D4" s="17" t="s">
        <v>36</v>
      </c>
      <c r="E4" s="13">
        <v>3</v>
      </c>
      <c r="F4" s="2">
        <v>10</v>
      </c>
      <c r="G4" s="2">
        <v>4</v>
      </c>
      <c r="H4" s="2">
        <v>4</v>
      </c>
      <c r="I4" s="3">
        <v>9</v>
      </c>
      <c r="J4" s="28">
        <v>24</v>
      </c>
      <c r="K4" s="3">
        <v>15</v>
      </c>
      <c r="L4" s="28">
        <v>21</v>
      </c>
      <c r="M4" s="3">
        <v>19</v>
      </c>
      <c r="N4" s="3">
        <v>6</v>
      </c>
      <c r="O4" s="29">
        <v>22</v>
      </c>
      <c r="P4" s="2">
        <v>2</v>
      </c>
      <c r="Q4" s="2"/>
      <c r="R4" s="3"/>
      <c r="S4" s="3"/>
      <c r="T4" s="3"/>
      <c r="U4" s="3"/>
      <c r="V4" s="3"/>
      <c r="X4">
        <f t="shared" ref="X4:X46" si="1">SMALL(E4:V4,1)</f>
        <v>2</v>
      </c>
      <c r="Y4">
        <f t="shared" si="0"/>
        <v>3</v>
      </c>
    </row>
    <row r="5" spans="1:25" ht="15.6" x14ac:dyDescent="0.3">
      <c r="A5" s="31">
        <f>A4+1</f>
        <v>3</v>
      </c>
      <c r="B5" s="3">
        <f>SUM(E5:V5)</f>
        <v>152</v>
      </c>
      <c r="C5" s="3">
        <f>SUM(E5:V5)-LARGE(E5:V5,1)-LARGE(E5:V5,2)-LARGE(E5:V5,3)</f>
        <v>83</v>
      </c>
      <c r="D5" s="17" t="s">
        <v>31</v>
      </c>
      <c r="E5" s="13">
        <v>1</v>
      </c>
      <c r="F5" s="2">
        <v>2</v>
      </c>
      <c r="G5" s="2">
        <v>1</v>
      </c>
      <c r="H5" s="2">
        <v>1</v>
      </c>
      <c r="I5" s="3">
        <v>4</v>
      </c>
      <c r="J5" s="28">
        <v>24</v>
      </c>
      <c r="K5" s="3">
        <v>15</v>
      </c>
      <c r="L5" s="28">
        <v>22</v>
      </c>
      <c r="M5" s="3">
        <v>19</v>
      </c>
      <c r="N5" s="3">
        <v>18</v>
      </c>
      <c r="O5" s="2">
        <v>22</v>
      </c>
      <c r="P5" s="29">
        <v>23</v>
      </c>
      <c r="Q5" s="2"/>
      <c r="R5" s="3"/>
      <c r="S5" s="3"/>
      <c r="T5" s="3"/>
      <c r="U5" s="3"/>
      <c r="V5" s="3"/>
      <c r="X5">
        <f t="shared" si="1"/>
        <v>1</v>
      </c>
      <c r="Y5">
        <f t="shared" si="0"/>
        <v>1</v>
      </c>
    </row>
    <row r="6" spans="1:25" ht="15.6" x14ac:dyDescent="0.3">
      <c r="A6" s="31">
        <f>A5+1</f>
        <v>4</v>
      </c>
      <c r="B6" s="3">
        <f>SUM(E6:V6)</f>
        <v>152</v>
      </c>
      <c r="C6" s="3">
        <f>SUM(E6:V6)-LARGE(E6:V6,1)-LARGE(E6:V6,2)-LARGE(E6:V6,3)</f>
        <v>90</v>
      </c>
      <c r="D6" s="17" t="s">
        <v>3</v>
      </c>
      <c r="E6" s="13">
        <v>15</v>
      </c>
      <c r="F6" s="29">
        <v>17</v>
      </c>
      <c r="G6" s="2">
        <v>11</v>
      </c>
      <c r="H6" s="29">
        <v>23</v>
      </c>
      <c r="I6" s="3">
        <v>14</v>
      </c>
      <c r="J6" s="3">
        <v>13</v>
      </c>
      <c r="K6" s="3">
        <v>7</v>
      </c>
      <c r="L6" s="3">
        <v>10</v>
      </c>
      <c r="M6" s="3">
        <v>3</v>
      </c>
      <c r="N6" s="3">
        <v>7</v>
      </c>
      <c r="O6" s="29">
        <v>22</v>
      </c>
      <c r="P6" s="2">
        <v>10</v>
      </c>
      <c r="Q6" s="2"/>
      <c r="R6" s="3"/>
      <c r="S6" s="3"/>
      <c r="T6" s="3"/>
      <c r="U6" s="3"/>
      <c r="V6" s="3"/>
      <c r="X6">
        <f t="shared" si="1"/>
        <v>3</v>
      </c>
      <c r="Y6">
        <f>SMALL(E6:V6,2)</f>
        <v>7</v>
      </c>
    </row>
    <row r="7" spans="1:25" ht="15.6" x14ac:dyDescent="0.3">
      <c r="A7" s="31">
        <f>A6+1</f>
        <v>5</v>
      </c>
      <c r="B7" s="3">
        <f>SUM(E7:V7)</f>
        <v>156</v>
      </c>
      <c r="C7" s="3">
        <f>SUM(E7:V7)-LARGE(E7:V7,1)-LARGE(E7:V7,2)-LARGE(E7:V7,3)</f>
        <v>95</v>
      </c>
      <c r="D7" s="17" t="s">
        <v>8</v>
      </c>
      <c r="E7" s="13">
        <v>9</v>
      </c>
      <c r="F7" s="2">
        <v>16</v>
      </c>
      <c r="G7" s="29">
        <v>18</v>
      </c>
      <c r="H7" s="2">
        <v>16</v>
      </c>
      <c r="I7" s="3">
        <v>10</v>
      </c>
      <c r="J7" s="3">
        <v>14</v>
      </c>
      <c r="K7" s="3">
        <v>8</v>
      </c>
      <c r="L7" s="28">
        <v>21</v>
      </c>
      <c r="M7" s="3">
        <v>5</v>
      </c>
      <c r="N7" s="3">
        <v>12</v>
      </c>
      <c r="O7" s="29">
        <v>22</v>
      </c>
      <c r="P7" s="2">
        <v>5</v>
      </c>
      <c r="Q7" s="2"/>
      <c r="R7" s="3"/>
      <c r="S7" s="3"/>
      <c r="T7" s="3"/>
      <c r="U7" s="3"/>
      <c r="V7" s="3"/>
      <c r="X7">
        <f t="shared" si="1"/>
        <v>5</v>
      </c>
      <c r="Y7">
        <f t="shared" si="0"/>
        <v>5</v>
      </c>
    </row>
    <row r="8" spans="1:25" ht="15.6" x14ac:dyDescent="0.3">
      <c r="A8" s="31">
        <f>A7+1</f>
        <v>6</v>
      </c>
      <c r="B8" s="3">
        <f>SUM(E8:V8)</f>
        <v>173</v>
      </c>
      <c r="C8" s="3">
        <f>SUM(E8:V8)-LARGE(E8:V8,1)-LARGE(E8:V8,2)-LARGE(E8:V8,3)</f>
        <v>106</v>
      </c>
      <c r="D8" s="17" t="s">
        <v>14</v>
      </c>
      <c r="E8" s="13">
        <v>7</v>
      </c>
      <c r="F8" s="29">
        <v>20</v>
      </c>
      <c r="G8" s="2">
        <v>6</v>
      </c>
      <c r="H8" s="2">
        <v>11</v>
      </c>
      <c r="I8" s="3">
        <v>17</v>
      </c>
      <c r="J8" s="28">
        <v>24</v>
      </c>
      <c r="K8" s="3">
        <v>15</v>
      </c>
      <c r="L8" s="3">
        <v>5</v>
      </c>
      <c r="M8" s="3">
        <v>19</v>
      </c>
      <c r="N8" s="3">
        <v>18</v>
      </c>
      <c r="O8" s="2">
        <v>8</v>
      </c>
      <c r="P8" s="29">
        <v>23</v>
      </c>
      <c r="Q8" s="2"/>
      <c r="R8" s="3"/>
      <c r="S8" s="3"/>
      <c r="T8" s="3"/>
      <c r="U8" s="3"/>
      <c r="V8" s="3"/>
      <c r="X8">
        <f t="shared" si="1"/>
        <v>5</v>
      </c>
      <c r="Y8">
        <f t="shared" si="0"/>
        <v>6</v>
      </c>
    </row>
    <row r="9" spans="1:25" ht="15.6" x14ac:dyDescent="0.3">
      <c r="A9" s="31">
        <f>A8+1</f>
        <v>7</v>
      </c>
      <c r="B9" s="3">
        <f>SUM(E9:V9)</f>
        <v>205</v>
      </c>
      <c r="C9" s="3">
        <f>SUM(E9:V9)-LARGE(E9:V9,1)-LARGE(E9:V9,2)-LARGE(E9:V9,3)</f>
        <v>117</v>
      </c>
      <c r="D9" s="17" t="s">
        <v>7</v>
      </c>
      <c r="E9" s="13">
        <v>12</v>
      </c>
      <c r="F9" s="29">
        <v>31</v>
      </c>
      <c r="G9" s="29">
        <v>30</v>
      </c>
      <c r="H9" s="29">
        <v>27</v>
      </c>
      <c r="I9" s="3">
        <v>16</v>
      </c>
      <c r="J9" s="3">
        <v>12</v>
      </c>
      <c r="K9" s="3">
        <v>15</v>
      </c>
      <c r="L9" s="3">
        <v>21</v>
      </c>
      <c r="M9" s="3">
        <v>8</v>
      </c>
      <c r="N9" s="3">
        <v>18</v>
      </c>
      <c r="O9" s="2">
        <v>9</v>
      </c>
      <c r="P9" s="2">
        <v>6</v>
      </c>
      <c r="Q9" s="2"/>
      <c r="R9" s="3"/>
      <c r="S9" s="3"/>
      <c r="T9" s="3"/>
      <c r="U9" s="3"/>
      <c r="V9" s="3"/>
      <c r="X9">
        <f t="shared" si="1"/>
        <v>6</v>
      </c>
      <c r="Y9">
        <f t="shared" si="0"/>
        <v>8</v>
      </c>
    </row>
    <row r="10" spans="1:25" ht="15.6" x14ac:dyDescent="0.3">
      <c r="A10" s="31">
        <f>A9+1</f>
        <v>8</v>
      </c>
      <c r="B10" s="3">
        <f>SUM(E10:V10)</f>
        <v>195</v>
      </c>
      <c r="C10" s="3">
        <f>SUM(E10:V10)-LARGE(E10:V10,1)-LARGE(E10:V10,2)-LARGE(E10:V10,3)</f>
        <v>124</v>
      </c>
      <c r="D10" s="17" t="s">
        <v>17</v>
      </c>
      <c r="E10" s="13">
        <v>11</v>
      </c>
      <c r="F10" s="29">
        <v>24</v>
      </c>
      <c r="G10" s="29">
        <v>24</v>
      </c>
      <c r="H10" s="2">
        <v>14</v>
      </c>
      <c r="I10" s="3">
        <v>13</v>
      </c>
      <c r="J10" s="3">
        <v>17</v>
      </c>
      <c r="K10" s="3">
        <v>10</v>
      </c>
      <c r="L10" s="3">
        <v>22</v>
      </c>
      <c r="M10" s="3">
        <v>6</v>
      </c>
      <c r="N10" s="3">
        <v>9</v>
      </c>
      <c r="O10" s="2">
        <v>22</v>
      </c>
      <c r="P10" s="29">
        <v>23</v>
      </c>
      <c r="Q10" s="2"/>
      <c r="R10" s="3"/>
      <c r="S10" s="3"/>
      <c r="T10" s="3"/>
      <c r="U10" s="3"/>
      <c r="V10" s="3"/>
      <c r="X10">
        <f t="shared" si="1"/>
        <v>6</v>
      </c>
      <c r="Y10">
        <f t="shared" si="0"/>
        <v>9</v>
      </c>
    </row>
    <row r="11" spans="1:25" ht="15.6" x14ac:dyDescent="0.3">
      <c r="A11" s="31">
        <f>A10+1</f>
        <v>9</v>
      </c>
      <c r="B11" s="3">
        <f>SUM(E11:V11)</f>
        <v>196</v>
      </c>
      <c r="C11" s="3">
        <f>SUM(E11:V11)-LARGE(E11:V11,1)-LARGE(E11:V11,2)-LARGE(E11:V11,3)</f>
        <v>128</v>
      </c>
      <c r="D11" s="17" t="s">
        <v>1</v>
      </c>
      <c r="E11" s="13">
        <v>21</v>
      </c>
      <c r="F11" s="2">
        <v>13</v>
      </c>
      <c r="G11" s="2">
        <v>7</v>
      </c>
      <c r="H11" s="2">
        <v>12</v>
      </c>
      <c r="I11" s="3">
        <v>11</v>
      </c>
      <c r="J11" s="28">
        <v>24</v>
      </c>
      <c r="K11" s="3">
        <v>5</v>
      </c>
      <c r="L11" s="28">
        <v>22</v>
      </c>
      <c r="M11" s="3">
        <v>19</v>
      </c>
      <c r="N11" s="3">
        <v>18</v>
      </c>
      <c r="O11" s="29">
        <v>22</v>
      </c>
      <c r="P11" s="2">
        <v>22</v>
      </c>
      <c r="Q11" s="2"/>
      <c r="R11" s="3"/>
      <c r="S11" s="3"/>
      <c r="T11" s="3"/>
      <c r="U11" s="3"/>
      <c r="V11" s="3"/>
      <c r="X11">
        <f t="shared" si="1"/>
        <v>5</v>
      </c>
      <c r="Y11">
        <f t="shared" si="0"/>
        <v>7</v>
      </c>
    </row>
    <row r="12" spans="1:25" ht="15.6" x14ac:dyDescent="0.3">
      <c r="A12" s="31">
        <f>A11+1</f>
        <v>10</v>
      </c>
      <c r="B12" s="3">
        <f>SUM(E12:V12)</f>
        <v>213</v>
      </c>
      <c r="C12" s="3">
        <f>SUM(E12:V12)-LARGE(E12:V12,1)-LARGE(E12:V12,2)-LARGE(E12:V12,3)</f>
        <v>139</v>
      </c>
      <c r="D12" s="17" t="s">
        <v>4</v>
      </c>
      <c r="E12" s="13">
        <v>18</v>
      </c>
      <c r="F12" s="2">
        <v>8</v>
      </c>
      <c r="G12" s="2">
        <v>10</v>
      </c>
      <c r="H12" s="29">
        <v>27</v>
      </c>
      <c r="I12" s="3">
        <v>20</v>
      </c>
      <c r="J12" s="28">
        <v>24</v>
      </c>
      <c r="K12" s="3">
        <v>15</v>
      </c>
      <c r="L12" s="3">
        <v>22</v>
      </c>
      <c r="M12" s="3">
        <v>19</v>
      </c>
      <c r="N12" s="3">
        <v>5</v>
      </c>
      <c r="O12" s="2">
        <v>22</v>
      </c>
      <c r="P12" s="29">
        <v>23</v>
      </c>
      <c r="Q12" s="2"/>
      <c r="R12" s="3"/>
      <c r="S12" s="3"/>
      <c r="T12" s="3"/>
      <c r="U12" s="3"/>
      <c r="V12" s="3"/>
      <c r="X12">
        <f t="shared" si="1"/>
        <v>5</v>
      </c>
      <c r="Y12">
        <f t="shared" si="0"/>
        <v>8</v>
      </c>
    </row>
    <row r="13" spans="1:25" x14ac:dyDescent="0.3">
      <c r="A13" s="4">
        <v>11</v>
      </c>
      <c r="B13" s="3">
        <f>SUM(E13:V13)</f>
        <v>233</v>
      </c>
      <c r="C13" s="3">
        <f>SUM(E13:V13)-LARGE(E13:V13,1)-LARGE(E13:V13,2)-LARGE(E13:V13,3)</f>
        <v>144</v>
      </c>
      <c r="D13" s="17" t="s">
        <v>54</v>
      </c>
      <c r="E13" s="13">
        <v>21</v>
      </c>
      <c r="F13" s="29">
        <v>31</v>
      </c>
      <c r="G13" s="29">
        <v>30</v>
      </c>
      <c r="H13" s="2">
        <v>27</v>
      </c>
      <c r="I13" s="28">
        <v>28</v>
      </c>
      <c r="J13" s="3">
        <v>24</v>
      </c>
      <c r="K13" s="3">
        <v>15</v>
      </c>
      <c r="L13" s="3">
        <v>8</v>
      </c>
      <c r="M13" s="3">
        <v>2</v>
      </c>
      <c r="N13" s="3">
        <v>18</v>
      </c>
      <c r="O13" s="2">
        <v>6</v>
      </c>
      <c r="P13" s="2">
        <v>23</v>
      </c>
      <c r="Q13" s="2"/>
      <c r="R13" s="3"/>
      <c r="S13" s="3"/>
      <c r="T13" s="3"/>
      <c r="U13" s="3"/>
      <c r="V13" s="3"/>
      <c r="X13">
        <f t="shared" si="1"/>
        <v>2</v>
      </c>
      <c r="Y13">
        <f t="shared" si="0"/>
        <v>6</v>
      </c>
    </row>
    <row r="14" spans="1:25" x14ac:dyDescent="0.3">
      <c r="A14" s="4">
        <v>12</v>
      </c>
      <c r="B14" s="3">
        <f>SUM(E14:V14)</f>
        <v>233</v>
      </c>
      <c r="C14" s="3">
        <f>SUM(E14:V14)-LARGE(E14:V14,1)-LARGE(E14:V14,2)-LARGE(E14:V14,3)</f>
        <v>144</v>
      </c>
      <c r="D14" s="17" t="s">
        <v>33</v>
      </c>
      <c r="E14" s="13">
        <v>21</v>
      </c>
      <c r="F14" s="29">
        <v>31</v>
      </c>
      <c r="G14" s="29">
        <v>30</v>
      </c>
      <c r="H14" s="2">
        <v>27</v>
      </c>
      <c r="I14" s="28">
        <v>28</v>
      </c>
      <c r="J14" s="3">
        <v>3</v>
      </c>
      <c r="K14" s="3">
        <v>4</v>
      </c>
      <c r="L14" s="3">
        <v>21</v>
      </c>
      <c r="M14" s="3">
        <v>19</v>
      </c>
      <c r="N14" s="3">
        <v>4</v>
      </c>
      <c r="O14" s="2">
        <v>22</v>
      </c>
      <c r="P14" s="2">
        <v>23</v>
      </c>
      <c r="Q14" s="2"/>
      <c r="R14" s="3"/>
      <c r="S14" s="3"/>
      <c r="T14" s="3"/>
      <c r="U14" s="3"/>
      <c r="V14" s="3"/>
      <c r="X14">
        <f t="shared" si="1"/>
        <v>3</v>
      </c>
      <c r="Y14">
        <f t="shared" si="0"/>
        <v>4</v>
      </c>
    </row>
    <row r="15" spans="1:25" x14ac:dyDescent="0.3">
      <c r="A15" s="4">
        <v>13</v>
      </c>
      <c r="B15" s="3">
        <f>SUM(E15:V15)</f>
        <v>224</v>
      </c>
      <c r="C15" s="3">
        <f>SUM(E15:V15)-LARGE(E15:V15,1)-LARGE(E15:V15,2)-LARGE(E15:V15,3)</f>
        <v>147</v>
      </c>
      <c r="D15" s="17" t="s">
        <v>25</v>
      </c>
      <c r="E15" s="2">
        <v>21</v>
      </c>
      <c r="F15" s="2">
        <v>22</v>
      </c>
      <c r="G15" s="29">
        <v>30</v>
      </c>
      <c r="H15" s="2">
        <v>20</v>
      </c>
      <c r="I15" s="3">
        <v>21</v>
      </c>
      <c r="J15" s="28">
        <v>24</v>
      </c>
      <c r="K15" s="3">
        <v>12</v>
      </c>
      <c r="L15" s="3">
        <v>7</v>
      </c>
      <c r="M15" s="3">
        <v>19</v>
      </c>
      <c r="N15" s="3">
        <v>15</v>
      </c>
      <c r="O15" s="2">
        <v>10</v>
      </c>
      <c r="P15" s="29">
        <v>23</v>
      </c>
      <c r="Q15" s="2"/>
      <c r="R15" s="3"/>
      <c r="S15" s="3"/>
      <c r="T15" s="3"/>
      <c r="U15" s="3"/>
      <c r="V15" s="3"/>
      <c r="X15">
        <f t="shared" si="1"/>
        <v>7</v>
      </c>
      <c r="Y15">
        <f t="shared" si="0"/>
        <v>10</v>
      </c>
    </row>
    <row r="16" spans="1:25" x14ac:dyDescent="0.3">
      <c r="A16" s="4">
        <f>A15+1</f>
        <v>14</v>
      </c>
      <c r="B16" s="3">
        <f>SUM(E16:V16)</f>
        <v>237</v>
      </c>
      <c r="C16" s="3">
        <f>SUM(E16:V16)-LARGE(E16:V16,1)-LARGE(E16:V16,2)-LARGE(E16:V16,3)</f>
        <v>148</v>
      </c>
      <c r="D16" s="17" t="s">
        <v>0</v>
      </c>
      <c r="E16" s="22">
        <v>10</v>
      </c>
      <c r="F16" s="29">
        <v>31</v>
      </c>
      <c r="G16" s="29">
        <v>30</v>
      </c>
      <c r="H16" s="2">
        <v>10</v>
      </c>
      <c r="I16" s="28">
        <v>28</v>
      </c>
      <c r="J16" s="3">
        <v>24</v>
      </c>
      <c r="K16" s="3">
        <v>6</v>
      </c>
      <c r="L16" s="3">
        <v>21</v>
      </c>
      <c r="M16" s="3">
        <v>19</v>
      </c>
      <c r="N16" s="3">
        <v>13</v>
      </c>
      <c r="O16" s="2">
        <v>22</v>
      </c>
      <c r="P16" s="2">
        <v>23</v>
      </c>
      <c r="Q16" s="2"/>
      <c r="R16" s="3"/>
      <c r="S16" s="3"/>
      <c r="T16" s="3"/>
      <c r="U16" s="3"/>
      <c r="V16" s="3"/>
      <c r="X16">
        <f t="shared" si="1"/>
        <v>6</v>
      </c>
      <c r="Y16">
        <f t="shared" si="0"/>
        <v>10</v>
      </c>
    </row>
    <row r="17" spans="1:25" x14ac:dyDescent="0.3">
      <c r="A17" s="4">
        <f>A16+1</f>
        <v>15</v>
      </c>
      <c r="B17" s="3">
        <f>SUM(E17:V17)</f>
        <v>219</v>
      </c>
      <c r="C17" s="3">
        <f>SUM(E17:V17)-LARGE(E17:V17,1)-LARGE(E17:V17,2)-LARGE(E17:V17,3)</f>
        <v>150</v>
      </c>
      <c r="D17" s="17" t="s">
        <v>27</v>
      </c>
      <c r="E17" s="22">
        <v>21</v>
      </c>
      <c r="F17" s="2">
        <v>19</v>
      </c>
      <c r="G17" s="2">
        <v>12</v>
      </c>
      <c r="H17" s="2">
        <v>17</v>
      </c>
      <c r="I17" s="28">
        <v>23</v>
      </c>
      <c r="J17" s="28">
        <v>24</v>
      </c>
      <c r="K17" s="3">
        <v>15</v>
      </c>
      <c r="L17" s="3">
        <v>22</v>
      </c>
      <c r="M17" s="3">
        <v>19</v>
      </c>
      <c r="N17" s="3">
        <v>18</v>
      </c>
      <c r="O17" s="29">
        <v>22</v>
      </c>
      <c r="P17" s="2">
        <v>7</v>
      </c>
      <c r="Q17" s="2"/>
      <c r="R17" s="3"/>
      <c r="S17" s="3"/>
      <c r="T17" s="3"/>
      <c r="U17" s="3"/>
      <c r="V17" s="3"/>
      <c r="X17">
        <f t="shared" si="1"/>
        <v>7</v>
      </c>
      <c r="Y17">
        <f t="shared" si="0"/>
        <v>12</v>
      </c>
    </row>
    <row r="18" spans="1:25" x14ac:dyDescent="0.3">
      <c r="A18" s="4">
        <f>A17+1</f>
        <v>16</v>
      </c>
      <c r="B18" s="3">
        <f>SUM(E18:V18)</f>
        <v>220</v>
      </c>
      <c r="C18" s="3">
        <f>SUM(E18:V18)-LARGE(E18:V18,1)-LARGE(E18:V18,2)-LARGE(E18:V18,3)</f>
        <v>152</v>
      </c>
      <c r="D18" s="17" t="s">
        <v>37</v>
      </c>
      <c r="E18" s="22">
        <v>14</v>
      </c>
      <c r="F18" s="2">
        <v>21</v>
      </c>
      <c r="G18" s="2">
        <v>21</v>
      </c>
      <c r="H18" s="2">
        <v>22</v>
      </c>
      <c r="I18" s="3">
        <v>18</v>
      </c>
      <c r="J18" s="28">
        <v>24</v>
      </c>
      <c r="K18" s="3">
        <v>15</v>
      </c>
      <c r="L18" s="28">
        <v>22</v>
      </c>
      <c r="M18" s="3">
        <v>14</v>
      </c>
      <c r="N18" s="3">
        <v>18</v>
      </c>
      <c r="O18" s="29">
        <v>22</v>
      </c>
      <c r="P18" s="2">
        <v>9</v>
      </c>
      <c r="Q18" s="2"/>
      <c r="R18" s="2"/>
      <c r="S18" s="3"/>
      <c r="T18" s="3"/>
      <c r="U18" s="3"/>
      <c r="V18" s="3"/>
      <c r="X18">
        <f t="shared" si="1"/>
        <v>9</v>
      </c>
      <c r="Y18">
        <f t="shared" si="0"/>
        <v>14</v>
      </c>
    </row>
    <row r="19" spans="1:25" x14ac:dyDescent="0.3">
      <c r="A19" s="4">
        <f>A18+1</f>
        <v>17</v>
      </c>
      <c r="B19" s="3">
        <f>SUM(E19:V19)</f>
        <v>237</v>
      </c>
      <c r="C19" s="3">
        <f>SUM(E19:V19)-LARGE(E19:V19,1)-LARGE(E19:V19,2)-LARGE(E19:V19,3)</f>
        <v>155</v>
      </c>
      <c r="D19" s="17" t="s">
        <v>30</v>
      </c>
      <c r="E19" s="22">
        <v>8</v>
      </c>
      <c r="F19" s="29">
        <v>31</v>
      </c>
      <c r="G19" s="2">
        <v>14</v>
      </c>
      <c r="H19" s="29">
        <v>27</v>
      </c>
      <c r="I19" s="3">
        <v>22</v>
      </c>
      <c r="J19" s="28">
        <v>24</v>
      </c>
      <c r="K19" s="3">
        <v>15</v>
      </c>
      <c r="L19" s="3">
        <v>22</v>
      </c>
      <c r="M19" s="3">
        <v>19</v>
      </c>
      <c r="N19" s="3">
        <v>10</v>
      </c>
      <c r="O19" s="2">
        <v>22</v>
      </c>
      <c r="P19" s="2">
        <v>23</v>
      </c>
      <c r="Q19" s="2"/>
      <c r="R19" s="3"/>
      <c r="S19" s="3"/>
      <c r="T19" s="3"/>
      <c r="U19" s="3"/>
      <c r="V19" s="3"/>
      <c r="X19">
        <f t="shared" si="1"/>
        <v>8</v>
      </c>
      <c r="Y19">
        <f t="shared" si="0"/>
        <v>10</v>
      </c>
    </row>
    <row r="20" spans="1:25" x14ac:dyDescent="0.3">
      <c r="A20" s="4">
        <f>A19+1</f>
        <v>18</v>
      </c>
      <c r="B20" s="3">
        <f>SUM(E20:V20)</f>
        <v>245</v>
      </c>
      <c r="C20" s="3">
        <f>SUM(E20:V20)-LARGE(E20:V20,1)-LARGE(E20:V20,2)-LARGE(E20:V20,3)</f>
        <v>156</v>
      </c>
      <c r="D20" s="17" t="s">
        <v>58</v>
      </c>
      <c r="E20" s="22">
        <v>21</v>
      </c>
      <c r="F20" s="29">
        <v>31</v>
      </c>
      <c r="G20" s="29">
        <v>30</v>
      </c>
      <c r="H20" s="2">
        <v>27</v>
      </c>
      <c r="I20" s="28">
        <v>28</v>
      </c>
      <c r="J20" s="3">
        <v>24</v>
      </c>
      <c r="K20" s="3">
        <v>15</v>
      </c>
      <c r="L20" s="3">
        <v>2</v>
      </c>
      <c r="M20" s="3">
        <v>4</v>
      </c>
      <c r="N20" s="3">
        <v>18</v>
      </c>
      <c r="O20" s="2">
        <v>22</v>
      </c>
      <c r="P20" s="2">
        <v>23</v>
      </c>
      <c r="Q20" s="2"/>
      <c r="R20" s="3"/>
      <c r="S20" s="3"/>
      <c r="T20" s="3"/>
      <c r="U20" s="3"/>
      <c r="V20" s="3"/>
      <c r="X20">
        <f t="shared" si="1"/>
        <v>2</v>
      </c>
      <c r="Y20">
        <f t="shared" si="0"/>
        <v>4</v>
      </c>
    </row>
    <row r="21" spans="1:25" x14ac:dyDescent="0.3">
      <c r="A21" s="4">
        <f>A20+1</f>
        <v>19</v>
      </c>
      <c r="B21" s="3">
        <f>SUM(E21:V21)</f>
        <v>230</v>
      </c>
      <c r="C21" s="3">
        <f>SUM(E21:V21)-LARGE(E21:V21,1)-LARGE(E21:V21,2)-LARGE(E21:V21,3)</f>
        <v>157</v>
      </c>
      <c r="D21" s="17" t="s">
        <v>28</v>
      </c>
      <c r="E21" s="22">
        <v>21</v>
      </c>
      <c r="F21" s="29">
        <v>25</v>
      </c>
      <c r="G21" s="2">
        <v>19</v>
      </c>
      <c r="H21" s="2">
        <v>19</v>
      </c>
      <c r="I21" s="28">
        <v>24</v>
      </c>
      <c r="J21" s="28">
        <v>24</v>
      </c>
      <c r="K21" s="3">
        <v>11</v>
      </c>
      <c r="L21" s="3">
        <v>21</v>
      </c>
      <c r="M21" s="3">
        <v>19</v>
      </c>
      <c r="N21" s="3">
        <v>11</v>
      </c>
      <c r="O21" s="2">
        <v>13</v>
      </c>
      <c r="P21" s="2">
        <v>23</v>
      </c>
      <c r="Q21" s="2"/>
      <c r="R21" s="2"/>
      <c r="S21" s="3"/>
      <c r="T21" s="3"/>
      <c r="U21" s="3"/>
      <c r="V21" s="3"/>
      <c r="X21">
        <f t="shared" si="1"/>
        <v>11</v>
      </c>
      <c r="Y21">
        <f t="shared" si="0"/>
        <v>11</v>
      </c>
    </row>
    <row r="22" spans="1:25" x14ac:dyDescent="0.3">
      <c r="A22" s="4">
        <v>20</v>
      </c>
      <c r="B22" s="3">
        <f>SUM(E22:V22)</f>
        <v>242</v>
      </c>
      <c r="C22" s="3">
        <f>SUM(E22:V22)-LARGE(E22:V22,1)-LARGE(E22:V22,2)-LARGE(E22:V22,3)</f>
        <v>158</v>
      </c>
      <c r="D22" s="17" t="s">
        <v>20</v>
      </c>
      <c r="E22" s="22">
        <v>21</v>
      </c>
      <c r="F22" s="29">
        <v>31</v>
      </c>
      <c r="G22" s="2">
        <v>20</v>
      </c>
      <c r="H22" s="29">
        <v>25</v>
      </c>
      <c r="I22" s="28">
        <v>28</v>
      </c>
      <c r="J22" s="3">
        <v>24</v>
      </c>
      <c r="K22" s="3">
        <v>13</v>
      </c>
      <c r="L22" s="3">
        <v>22</v>
      </c>
      <c r="M22" s="3">
        <v>10</v>
      </c>
      <c r="N22" s="3">
        <v>18</v>
      </c>
      <c r="O22" s="2">
        <v>22</v>
      </c>
      <c r="P22" s="2">
        <v>8</v>
      </c>
      <c r="Q22" s="2"/>
      <c r="R22" s="3"/>
      <c r="S22" s="3"/>
      <c r="T22" s="3"/>
      <c r="U22" s="3"/>
      <c r="V22" s="3"/>
      <c r="X22">
        <f t="shared" si="1"/>
        <v>8</v>
      </c>
      <c r="Y22">
        <f t="shared" si="0"/>
        <v>10</v>
      </c>
    </row>
    <row r="23" spans="1:25" x14ac:dyDescent="0.3">
      <c r="A23" s="4">
        <v>21</v>
      </c>
      <c r="B23" s="3">
        <f>SUM(E23:V23)</f>
        <v>232</v>
      </c>
      <c r="C23" s="3">
        <f>SUM(E23:V23)-LARGE(E23:V23,1)-LARGE(E23:V23,2)-LARGE(E23:V23,3)</f>
        <v>158</v>
      </c>
      <c r="D23" s="17" t="s">
        <v>16</v>
      </c>
      <c r="E23" s="22">
        <v>16</v>
      </c>
      <c r="F23" s="29">
        <v>23</v>
      </c>
      <c r="G23" s="29">
        <v>26</v>
      </c>
      <c r="H23" s="2">
        <v>21</v>
      </c>
      <c r="I23" s="28">
        <v>25</v>
      </c>
      <c r="J23" s="3">
        <v>18</v>
      </c>
      <c r="K23" s="3">
        <v>15</v>
      </c>
      <c r="L23" s="3">
        <v>22</v>
      </c>
      <c r="M23" s="3">
        <v>16</v>
      </c>
      <c r="N23" s="3">
        <v>16</v>
      </c>
      <c r="O23" s="2">
        <v>22</v>
      </c>
      <c r="P23" s="2">
        <v>12</v>
      </c>
      <c r="Q23" s="2"/>
      <c r="R23" s="3"/>
      <c r="S23" s="3"/>
      <c r="T23" s="3"/>
      <c r="U23" s="3"/>
      <c r="V23" s="3"/>
      <c r="X23">
        <f t="shared" si="1"/>
        <v>12</v>
      </c>
      <c r="Y23">
        <f t="shared" si="0"/>
        <v>15</v>
      </c>
    </row>
    <row r="24" spans="1:25" x14ac:dyDescent="0.3">
      <c r="A24" s="4">
        <v>22</v>
      </c>
      <c r="B24" s="3">
        <f>SUM(E24:V24)</f>
        <v>242</v>
      </c>
      <c r="C24" s="3">
        <f>SUM(E24:V24)-LARGE(E24:V24,1)-LARGE(E24:V24,2)-LARGE(E24:V24,3)</f>
        <v>160</v>
      </c>
      <c r="D24" s="17" t="s">
        <v>5</v>
      </c>
      <c r="E24" s="22">
        <v>21</v>
      </c>
      <c r="F24" s="2">
        <v>9</v>
      </c>
      <c r="G24" s="29">
        <v>27</v>
      </c>
      <c r="H24" s="29">
        <v>27</v>
      </c>
      <c r="I24" s="28">
        <v>28</v>
      </c>
      <c r="J24" s="3">
        <v>24</v>
      </c>
      <c r="K24" s="3">
        <v>3</v>
      </c>
      <c r="L24" s="3">
        <v>22</v>
      </c>
      <c r="M24" s="3">
        <v>19</v>
      </c>
      <c r="N24" s="3">
        <v>18</v>
      </c>
      <c r="O24" s="2">
        <v>21</v>
      </c>
      <c r="P24" s="2">
        <v>23</v>
      </c>
      <c r="Q24" s="2"/>
      <c r="R24" s="2"/>
      <c r="S24" s="3"/>
      <c r="T24" s="3"/>
      <c r="U24" s="3"/>
      <c r="V24" s="3"/>
      <c r="X24">
        <f t="shared" si="1"/>
        <v>3</v>
      </c>
      <c r="Y24">
        <f t="shared" si="0"/>
        <v>9</v>
      </c>
    </row>
    <row r="25" spans="1:25" x14ac:dyDescent="0.3">
      <c r="A25" s="4">
        <v>23</v>
      </c>
      <c r="B25" s="3">
        <f>SUM(E25:V25)</f>
        <v>241</v>
      </c>
      <c r="C25" s="3">
        <f>SUM(E25:V25)-LARGE(E25:V25,1)-LARGE(E25:V25,2)-LARGE(E25:V25,3)</f>
        <v>160</v>
      </c>
      <c r="D25" s="17" t="s">
        <v>19</v>
      </c>
      <c r="E25" s="22">
        <v>21</v>
      </c>
      <c r="F25" s="2">
        <v>12</v>
      </c>
      <c r="G25" s="29">
        <v>30</v>
      </c>
      <c r="H25" s="29">
        <v>27</v>
      </c>
      <c r="I25" s="3">
        <v>8</v>
      </c>
      <c r="J25" s="28">
        <v>24</v>
      </c>
      <c r="K25" s="3">
        <v>15</v>
      </c>
      <c r="L25" s="3">
        <v>22</v>
      </c>
      <c r="M25" s="3">
        <v>19</v>
      </c>
      <c r="N25" s="3">
        <v>18</v>
      </c>
      <c r="O25" s="2">
        <v>22</v>
      </c>
      <c r="P25" s="2">
        <v>23</v>
      </c>
      <c r="Q25" s="2"/>
      <c r="R25" s="3"/>
      <c r="S25" s="3"/>
      <c r="T25" s="3"/>
      <c r="U25" s="3"/>
      <c r="V25" s="3"/>
      <c r="X25">
        <f t="shared" si="1"/>
        <v>8</v>
      </c>
      <c r="Y25">
        <f t="shared" si="0"/>
        <v>12</v>
      </c>
    </row>
    <row r="26" spans="1:25" x14ac:dyDescent="0.3">
      <c r="A26" s="4">
        <v>24</v>
      </c>
      <c r="B26" s="3">
        <f>SUM(E26:V26)</f>
        <v>243</v>
      </c>
      <c r="C26" s="3">
        <f>SUM(E26:V26)-LARGE(E26:V26,1)-LARGE(E26:V26,2)-LARGE(E26:V26,3)</f>
        <v>160</v>
      </c>
      <c r="D26" s="17" t="s">
        <v>15</v>
      </c>
      <c r="E26" s="22">
        <v>13</v>
      </c>
      <c r="F26" s="29">
        <v>31</v>
      </c>
      <c r="G26" s="2">
        <v>15</v>
      </c>
      <c r="H26" s="2">
        <v>13</v>
      </c>
      <c r="I26" s="28">
        <v>28</v>
      </c>
      <c r="J26" s="28">
        <v>24</v>
      </c>
      <c r="K26" s="3">
        <v>15</v>
      </c>
      <c r="L26" s="3">
        <v>22</v>
      </c>
      <c r="M26" s="3">
        <v>19</v>
      </c>
      <c r="N26" s="3">
        <v>18</v>
      </c>
      <c r="O26" s="2">
        <v>22</v>
      </c>
      <c r="P26" s="2">
        <v>23</v>
      </c>
      <c r="Q26" s="2"/>
      <c r="R26" s="3"/>
      <c r="S26" s="3"/>
      <c r="T26" s="3"/>
      <c r="U26" s="3"/>
      <c r="V26" s="3"/>
      <c r="X26">
        <f t="shared" si="1"/>
        <v>13</v>
      </c>
      <c r="Y26">
        <f t="shared" si="0"/>
        <v>13</v>
      </c>
    </row>
    <row r="27" spans="1:25" x14ac:dyDescent="0.3">
      <c r="A27" s="4">
        <f>A26+1</f>
        <v>25</v>
      </c>
      <c r="B27" s="3">
        <f>SUM(E27:V27)</f>
        <v>252</v>
      </c>
      <c r="C27" s="3">
        <f>SUM(E27:V27)-LARGE(E27:V27,1)-LARGE(E27:V27,2)-LARGE(E27:V27,3)</f>
        <v>163</v>
      </c>
      <c r="D27" s="17" t="s">
        <v>59</v>
      </c>
      <c r="E27" s="22">
        <v>21</v>
      </c>
      <c r="F27" s="29">
        <v>31</v>
      </c>
      <c r="G27" s="29">
        <v>30</v>
      </c>
      <c r="H27" s="2">
        <v>27</v>
      </c>
      <c r="I27" s="28">
        <v>28</v>
      </c>
      <c r="J27" s="3">
        <v>24</v>
      </c>
      <c r="K27" s="3">
        <v>15</v>
      </c>
      <c r="L27" s="3">
        <v>22</v>
      </c>
      <c r="M27" s="3">
        <v>11</v>
      </c>
      <c r="N27" s="3">
        <v>18</v>
      </c>
      <c r="O27" s="2">
        <v>14</v>
      </c>
      <c r="P27" s="2">
        <v>11</v>
      </c>
      <c r="Q27" s="2"/>
      <c r="R27" s="3"/>
      <c r="S27" s="3"/>
      <c r="T27" s="3"/>
      <c r="U27" s="3"/>
      <c r="V27" s="3"/>
      <c r="X27">
        <f t="shared" si="1"/>
        <v>11</v>
      </c>
      <c r="Y27">
        <f t="shared" si="0"/>
        <v>11</v>
      </c>
    </row>
    <row r="28" spans="1:25" x14ac:dyDescent="0.3">
      <c r="A28" s="4">
        <f>A27+1</f>
        <v>26</v>
      </c>
      <c r="B28" s="3">
        <f>SUM(E28:V28)</f>
        <v>250</v>
      </c>
      <c r="C28" s="3">
        <f>SUM(E28:V28)-LARGE(E28:V28,1)-LARGE(E28:V28,2)-LARGE(E28:V28,3)</f>
        <v>167</v>
      </c>
      <c r="D28" s="17" t="s">
        <v>9</v>
      </c>
      <c r="E28" s="22">
        <v>21</v>
      </c>
      <c r="F28" s="29">
        <v>31</v>
      </c>
      <c r="G28" s="2">
        <v>16</v>
      </c>
      <c r="H28" s="2">
        <v>15</v>
      </c>
      <c r="I28" s="28">
        <v>28</v>
      </c>
      <c r="J28" s="28">
        <v>24</v>
      </c>
      <c r="K28" s="3">
        <v>15</v>
      </c>
      <c r="L28" s="3">
        <v>22</v>
      </c>
      <c r="M28" s="3">
        <v>19</v>
      </c>
      <c r="N28" s="3">
        <v>14</v>
      </c>
      <c r="O28" s="2">
        <v>22</v>
      </c>
      <c r="P28" s="2">
        <v>23</v>
      </c>
      <c r="Q28" s="2"/>
      <c r="R28" s="3"/>
      <c r="S28" s="3"/>
      <c r="T28" s="3"/>
      <c r="U28" s="3"/>
      <c r="V28" s="3"/>
      <c r="X28">
        <f t="shared" si="1"/>
        <v>14</v>
      </c>
      <c r="Y28">
        <f t="shared" si="0"/>
        <v>15</v>
      </c>
    </row>
    <row r="29" spans="1:25" x14ac:dyDescent="0.3">
      <c r="A29" s="4">
        <f>A28+1</f>
        <v>27</v>
      </c>
      <c r="B29" s="3">
        <f>SUM(E29:V29)</f>
        <v>255</v>
      </c>
      <c r="C29" s="3">
        <f>SUM(E29:V29)-LARGE(E29:V29,1)-LARGE(E29:V29,2)-LARGE(E29:V29,3)</f>
        <v>170</v>
      </c>
      <c r="D29" s="17" t="s">
        <v>10</v>
      </c>
      <c r="E29" s="22">
        <v>21</v>
      </c>
      <c r="F29" s="2">
        <v>6</v>
      </c>
      <c r="G29" s="29">
        <v>30</v>
      </c>
      <c r="H29" s="29">
        <v>27</v>
      </c>
      <c r="I29" s="28">
        <v>28</v>
      </c>
      <c r="J29" s="3">
        <v>24</v>
      </c>
      <c r="K29" s="3">
        <v>15</v>
      </c>
      <c r="L29" s="3">
        <v>22</v>
      </c>
      <c r="M29" s="3">
        <v>19</v>
      </c>
      <c r="N29" s="3">
        <v>18</v>
      </c>
      <c r="O29" s="2">
        <v>22</v>
      </c>
      <c r="P29" s="2">
        <v>23</v>
      </c>
      <c r="Q29" s="2"/>
      <c r="R29" s="3"/>
      <c r="S29" s="3"/>
      <c r="T29" s="3"/>
      <c r="U29" s="3"/>
      <c r="V29" s="3"/>
      <c r="X29">
        <f t="shared" si="1"/>
        <v>6</v>
      </c>
      <c r="Y29">
        <f t="shared" si="0"/>
        <v>15</v>
      </c>
    </row>
    <row r="30" spans="1:25" x14ac:dyDescent="0.3">
      <c r="A30" s="4">
        <f>A29+1</f>
        <v>28</v>
      </c>
      <c r="B30" s="3">
        <f>SUM(E30:V30)</f>
        <v>260</v>
      </c>
      <c r="C30" s="3">
        <f>SUM(E30:V30)-LARGE(E30:V30,1)-LARGE(E30:V30,2)-LARGE(E30:V30,3)</f>
        <v>171</v>
      </c>
      <c r="D30" s="17" t="s">
        <v>65</v>
      </c>
      <c r="E30" s="22">
        <v>21</v>
      </c>
      <c r="F30" s="29">
        <v>31</v>
      </c>
      <c r="G30" s="29">
        <v>30</v>
      </c>
      <c r="H30" s="2">
        <v>27</v>
      </c>
      <c r="I30" s="28">
        <v>28</v>
      </c>
      <c r="J30" s="3">
        <v>24</v>
      </c>
      <c r="K30" s="3">
        <v>15</v>
      </c>
      <c r="L30" s="3">
        <v>22</v>
      </c>
      <c r="M30" s="3">
        <v>19</v>
      </c>
      <c r="N30" s="3">
        <v>18</v>
      </c>
      <c r="O30" s="2">
        <v>22</v>
      </c>
      <c r="P30" s="2">
        <v>3</v>
      </c>
      <c r="Q30" s="2"/>
      <c r="R30" s="3"/>
      <c r="S30" s="3"/>
      <c r="T30" s="3"/>
      <c r="U30" s="3"/>
      <c r="V30" s="3"/>
      <c r="X30">
        <f t="shared" si="1"/>
        <v>3</v>
      </c>
      <c r="Y30">
        <f t="shared" si="0"/>
        <v>15</v>
      </c>
    </row>
    <row r="31" spans="1:25" x14ac:dyDescent="0.3">
      <c r="A31" s="4">
        <v>29</v>
      </c>
      <c r="B31" s="3">
        <f>SUM(E31:V31)</f>
        <v>266</v>
      </c>
      <c r="C31" s="3">
        <f>SUM(E31:V31)-LARGE(E31:V31,1)-LARGE(E31:V31,2)-LARGE(E31:V31,3)</f>
        <v>177</v>
      </c>
      <c r="D31" s="17" t="s">
        <v>60</v>
      </c>
      <c r="E31" s="22">
        <v>21</v>
      </c>
      <c r="F31" s="29">
        <v>31</v>
      </c>
      <c r="G31" s="29">
        <v>30</v>
      </c>
      <c r="H31" s="2">
        <v>27</v>
      </c>
      <c r="I31" s="28">
        <v>28</v>
      </c>
      <c r="J31" s="3">
        <v>24</v>
      </c>
      <c r="K31" s="3">
        <v>15</v>
      </c>
      <c r="L31" s="3">
        <v>22</v>
      </c>
      <c r="M31" s="3">
        <v>15</v>
      </c>
      <c r="N31" s="3">
        <v>18</v>
      </c>
      <c r="O31" s="2">
        <v>22</v>
      </c>
      <c r="P31" s="2">
        <v>13</v>
      </c>
      <c r="Q31" s="2"/>
      <c r="R31" s="3"/>
      <c r="S31" s="3"/>
      <c r="T31" s="3"/>
      <c r="U31" s="3"/>
      <c r="V31" s="3"/>
      <c r="X31">
        <f t="shared" si="1"/>
        <v>13</v>
      </c>
      <c r="Y31">
        <f t="shared" si="0"/>
        <v>15</v>
      </c>
    </row>
    <row r="32" spans="1:25" x14ac:dyDescent="0.3">
      <c r="A32" s="4">
        <v>30</v>
      </c>
      <c r="B32" s="3">
        <f>SUM(E32:V32)</f>
        <v>258</v>
      </c>
      <c r="C32" s="3">
        <f>SUM(E32:V32)-LARGE(E32:V32,1)-LARGE(E32:V32,2)-LARGE(E32:V32,3)</f>
        <v>177</v>
      </c>
      <c r="D32" s="17" t="s">
        <v>35</v>
      </c>
      <c r="E32" s="22">
        <v>21</v>
      </c>
      <c r="F32" s="29">
        <v>28</v>
      </c>
      <c r="G32" s="29">
        <v>25</v>
      </c>
      <c r="H32" s="2">
        <v>24</v>
      </c>
      <c r="I32" s="28">
        <v>28</v>
      </c>
      <c r="J32" s="3">
        <v>24</v>
      </c>
      <c r="K32" s="3">
        <v>15</v>
      </c>
      <c r="L32" s="3">
        <v>22</v>
      </c>
      <c r="M32" s="3">
        <v>19</v>
      </c>
      <c r="N32" s="3">
        <v>18</v>
      </c>
      <c r="O32" s="2">
        <v>15</v>
      </c>
      <c r="P32" s="2">
        <v>19</v>
      </c>
      <c r="Q32" s="2"/>
      <c r="R32" s="3"/>
      <c r="S32" s="3"/>
      <c r="T32" s="3"/>
      <c r="U32" s="3"/>
      <c r="V32" s="3"/>
      <c r="X32">
        <f t="shared" si="1"/>
        <v>15</v>
      </c>
      <c r="Y32">
        <f t="shared" si="0"/>
        <v>15</v>
      </c>
    </row>
    <row r="33" spans="1:25" x14ac:dyDescent="0.3">
      <c r="A33" s="4">
        <v>31</v>
      </c>
      <c r="B33" s="3">
        <f>SUM(E33:V33)</f>
        <v>267</v>
      </c>
      <c r="C33" s="3">
        <f>SUM(E33:V33)-LARGE(E33:V33,1)-LARGE(E33:V33,2)-LARGE(E33:V33,3)</f>
        <v>178</v>
      </c>
      <c r="D33" s="17" t="s">
        <v>56</v>
      </c>
      <c r="E33" s="22">
        <v>21</v>
      </c>
      <c r="F33" s="29">
        <v>31</v>
      </c>
      <c r="G33" s="29">
        <v>30</v>
      </c>
      <c r="H33" s="2">
        <v>27</v>
      </c>
      <c r="I33" s="28">
        <v>28</v>
      </c>
      <c r="J33" s="3">
        <v>24</v>
      </c>
      <c r="K33" s="3">
        <v>15</v>
      </c>
      <c r="L33" s="3">
        <v>21</v>
      </c>
      <c r="M33" s="3">
        <v>7</v>
      </c>
      <c r="N33" s="3">
        <v>18</v>
      </c>
      <c r="O33" s="2">
        <v>22</v>
      </c>
      <c r="P33" s="2">
        <v>23</v>
      </c>
      <c r="Q33" s="2"/>
      <c r="R33" s="3"/>
      <c r="S33" s="3"/>
      <c r="T33" s="3"/>
      <c r="U33" s="3"/>
      <c r="V33" s="3"/>
      <c r="X33">
        <f t="shared" si="1"/>
        <v>7</v>
      </c>
      <c r="Y33">
        <f t="shared" si="0"/>
        <v>15</v>
      </c>
    </row>
    <row r="34" spans="1:25" x14ac:dyDescent="0.3">
      <c r="A34" s="4">
        <f>A33+1</f>
        <v>32</v>
      </c>
      <c r="B34" s="3">
        <f>SUM(E34:V34)</f>
        <v>270</v>
      </c>
      <c r="C34" s="3">
        <f>SUM(E34:V34)-LARGE(E34:V34,1)-LARGE(E34:V34,2)-LARGE(E34:V34,3)</f>
        <v>181</v>
      </c>
      <c r="D34" s="17" t="s">
        <v>62</v>
      </c>
      <c r="E34" s="22">
        <v>21</v>
      </c>
      <c r="F34" s="29">
        <v>31</v>
      </c>
      <c r="G34" s="29">
        <v>30</v>
      </c>
      <c r="H34" s="2">
        <v>27</v>
      </c>
      <c r="I34" s="28">
        <v>28</v>
      </c>
      <c r="J34" s="3">
        <v>24</v>
      </c>
      <c r="K34" s="3">
        <v>15</v>
      </c>
      <c r="L34" s="3">
        <v>22</v>
      </c>
      <c r="M34" s="3">
        <v>19</v>
      </c>
      <c r="N34" s="3">
        <v>8</v>
      </c>
      <c r="O34" s="2">
        <v>22</v>
      </c>
      <c r="P34" s="2">
        <v>23</v>
      </c>
      <c r="Q34" s="2"/>
      <c r="R34" s="3"/>
      <c r="S34" s="3"/>
      <c r="T34" s="3"/>
      <c r="U34" s="3"/>
      <c r="V34" s="3"/>
      <c r="X34">
        <f t="shared" si="1"/>
        <v>8</v>
      </c>
      <c r="Y34">
        <f t="shared" si="0"/>
        <v>15</v>
      </c>
    </row>
    <row r="35" spans="1:25" x14ac:dyDescent="0.3">
      <c r="A35" s="4">
        <f>A34+1</f>
        <v>33</v>
      </c>
      <c r="B35" s="3">
        <f>SUM(E35:V35)</f>
        <v>267</v>
      </c>
      <c r="C35" s="3">
        <f>SUM(E35:V35)-LARGE(E35:V35,1)-LARGE(E35:V35,2)-LARGE(E35:V35,3)</f>
        <v>182</v>
      </c>
      <c r="D35" s="17" t="s">
        <v>32</v>
      </c>
      <c r="E35" s="22">
        <v>21</v>
      </c>
      <c r="F35" s="2">
        <v>18</v>
      </c>
      <c r="G35" s="29">
        <v>30</v>
      </c>
      <c r="H35" s="29">
        <v>27</v>
      </c>
      <c r="I35" s="28">
        <v>28</v>
      </c>
      <c r="J35" s="3">
        <v>24</v>
      </c>
      <c r="K35" s="3">
        <v>15</v>
      </c>
      <c r="L35" s="3">
        <v>22</v>
      </c>
      <c r="M35" s="3">
        <v>19</v>
      </c>
      <c r="N35" s="3">
        <v>18</v>
      </c>
      <c r="O35" s="2">
        <v>22</v>
      </c>
      <c r="P35" s="2">
        <v>23</v>
      </c>
      <c r="Q35" s="2"/>
      <c r="R35" s="3"/>
      <c r="S35" s="3"/>
      <c r="T35" s="3"/>
      <c r="U35" s="3"/>
      <c r="V35" s="3"/>
      <c r="X35">
        <f t="shared" si="1"/>
        <v>15</v>
      </c>
      <c r="Y35">
        <f t="shared" si="0"/>
        <v>18</v>
      </c>
    </row>
    <row r="36" spans="1:25" x14ac:dyDescent="0.3">
      <c r="A36" s="4">
        <f>A35+1</f>
        <v>34</v>
      </c>
      <c r="B36" s="3">
        <f>SUM(E36:V36)</f>
        <v>272</v>
      </c>
      <c r="C36" s="3">
        <f>SUM(E36:V36)-LARGE(E36:V36,1)-LARGE(E36:V36,2)-LARGE(E36:V36,3)</f>
        <v>183</v>
      </c>
      <c r="D36" s="17" t="s">
        <v>66</v>
      </c>
      <c r="E36" s="22">
        <v>21</v>
      </c>
      <c r="F36" s="29">
        <v>31</v>
      </c>
      <c r="G36" s="29">
        <v>30</v>
      </c>
      <c r="H36" s="2">
        <v>27</v>
      </c>
      <c r="I36" s="28">
        <v>28</v>
      </c>
      <c r="J36" s="3">
        <v>24</v>
      </c>
      <c r="K36" s="3">
        <v>15</v>
      </c>
      <c r="L36" s="3">
        <v>22</v>
      </c>
      <c r="M36" s="3">
        <v>19</v>
      </c>
      <c r="N36" s="3">
        <v>18</v>
      </c>
      <c r="O36" s="2">
        <v>22</v>
      </c>
      <c r="P36" s="2">
        <v>15</v>
      </c>
      <c r="Q36" s="2"/>
      <c r="R36" s="3"/>
      <c r="S36" s="3"/>
      <c r="T36" s="3"/>
      <c r="U36" s="3"/>
      <c r="V36" s="3"/>
      <c r="X36">
        <f t="shared" si="1"/>
        <v>15</v>
      </c>
      <c r="Y36">
        <f t="shared" si="0"/>
        <v>15</v>
      </c>
    </row>
    <row r="37" spans="1:25" x14ac:dyDescent="0.3">
      <c r="A37" s="4">
        <f>A36+1</f>
        <v>35</v>
      </c>
      <c r="B37" s="3">
        <f>SUM(E37:V37)</f>
        <v>273</v>
      </c>
      <c r="C37" s="3">
        <f>SUM(E37:V37)-LARGE(E37:V37,1)-LARGE(E37:V37,2)-LARGE(E37:V37,3)</f>
        <v>184</v>
      </c>
      <c r="D37" s="17" t="s">
        <v>57</v>
      </c>
      <c r="E37" s="22">
        <v>21</v>
      </c>
      <c r="F37" s="29">
        <v>31</v>
      </c>
      <c r="G37" s="29">
        <v>30</v>
      </c>
      <c r="H37" s="2">
        <v>27</v>
      </c>
      <c r="I37" s="28">
        <v>28</v>
      </c>
      <c r="J37" s="3">
        <v>24</v>
      </c>
      <c r="K37" s="3">
        <v>15</v>
      </c>
      <c r="L37" s="3">
        <v>21</v>
      </c>
      <c r="M37" s="3">
        <v>13</v>
      </c>
      <c r="N37" s="3">
        <v>18</v>
      </c>
      <c r="O37" s="2">
        <v>22</v>
      </c>
      <c r="P37" s="2">
        <v>23</v>
      </c>
      <c r="Q37" s="2"/>
      <c r="R37" s="3"/>
      <c r="S37" s="3"/>
      <c r="T37" s="3"/>
      <c r="U37" s="3"/>
      <c r="V37" s="3"/>
      <c r="X37">
        <f t="shared" si="1"/>
        <v>13</v>
      </c>
      <c r="Y37">
        <f t="shared" si="0"/>
        <v>15</v>
      </c>
    </row>
    <row r="38" spans="1:25" x14ac:dyDescent="0.3">
      <c r="A38" s="4">
        <f>A37+1</f>
        <v>36</v>
      </c>
      <c r="B38" s="3">
        <f>SUM(E38:V38)</f>
        <v>273</v>
      </c>
      <c r="C38" s="3">
        <f>SUM(E38:V38)-LARGE(E38:V38,1)-LARGE(E38:V38,2)-LARGE(E38:V38,3)</f>
        <v>184</v>
      </c>
      <c r="D38" s="17" t="s">
        <v>67</v>
      </c>
      <c r="E38" s="22">
        <v>21</v>
      </c>
      <c r="F38" s="29">
        <v>31</v>
      </c>
      <c r="G38" s="29">
        <v>30</v>
      </c>
      <c r="H38" s="2">
        <v>27</v>
      </c>
      <c r="I38" s="28">
        <v>28</v>
      </c>
      <c r="J38" s="3">
        <v>24</v>
      </c>
      <c r="K38" s="3">
        <v>15</v>
      </c>
      <c r="L38" s="3">
        <v>22</v>
      </c>
      <c r="M38" s="3">
        <v>19</v>
      </c>
      <c r="N38" s="3">
        <v>18</v>
      </c>
      <c r="O38" s="2">
        <v>22</v>
      </c>
      <c r="P38" s="2">
        <v>16</v>
      </c>
      <c r="Q38" s="2"/>
      <c r="R38" s="3"/>
      <c r="S38" s="3"/>
      <c r="T38" s="3"/>
      <c r="U38" s="3"/>
      <c r="V38" s="3"/>
      <c r="X38">
        <f t="shared" si="1"/>
        <v>15</v>
      </c>
      <c r="Y38">
        <f t="shared" si="0"/>
        <v>16</v>
      </c>
    </row>
    <row r="39" spans="1:25" x14ac:dyDescent="0.3">
      <c r="A39" s="4">
        <f>A38+1</f>
        <v>37</v>
      </c>
      <c r="B39" s="3">
        <f>SUM(E39:V39)</f>
        <v>274</v>
      </c>
      <c r="C39" s="3">
        <f>SUM(E39:V39)-LARGE(E39:V39,1)-LARGE(E39:V39,2)-LARGE(E39:V39,3)</f>
        <v>185</v>
      </c>
      <c r="D39" s="17" t="s">
        <v>68</v>
      </c>
      <c r="E39" s="22">
        <v>21</v>
      </c>
      <c r="F39" s="29">
        <v>31</v>
      </c>
      <c r="G39" s="29">
        <v>30</v>
      </c>
      <c r="H39" s="2">
        <v>27</v>
      </c>
      <c r="I39" s="28">
        <v>28</v>
      </c>
      <c r="J39" s="3">
        <v>24</v>
      </c>
      <c r="K39" s="3">
        <v>15</v>
      </c>
      <c r="L39" s="3">
        <v>22</v>
      </c>
      <c r="M39" s="3">
        <v>19</v>
      </c>
      <c r="N39" s="3">
        <v>18</v>
      </c>
      <c r="O39" s="2">
        <v>22</v>
      </c>
      <c r="P39" s="2">
        <v>17</v>
      </c>
      <c r="Q39" s="2"/>
      <c r="R39" s="3"/>
      <c r="S39" s="3"/>
      <c r="T39" s="3"/>
      <c r="U39" s="3"/>
      <c r="V39" s="3"/>
      <c r="X39">
        <f t="shared" si="1"/>
        <v>15</v>
      </c>
      <c r="Y39">
        <f t="shared" si="0"/>
        <v>17</v>
      </c>
    </row>
    <row r="40" spans="1:25" x14ac:dyDescent="0.3">
      <c r="A40" s="4">
        <v>38</v>
      </c>
      <c r="B40" s="3">
        <f>SUM(E40:V40)</f>
        <v>275</v>
      </c>
      <c r="C40" s="3">
        <f>SUM(E40:V40)-LARGE(E40:V40,1)-LARGE(E40:V40,2)-LARGE(E40:V40,3)</f>
        <v>186</v>
      </c>
      <c r="D40" s="17" t="s">
        <v>69</v>
      </c>
      <c r="E40" s="22">
        <v>21</v>
      </c>
      <c r="F40" s="29">
        <v>31</v>
      </c>
      <c r="G40" s="29">
        <v>30</v>
      </c>
      <c r="H40" s="2">
        <v>27</v>
      </c>
      <c r="I40" s="28">
        <v>28</v>
      </c>
      <c r="J40" s="3">
        <v>24</v>
      </c>
      <c r="K40" s="3">
        <v>15</v>
      </c>
      <c r="L40" s="3">
        <v>22</v>
      </c>
      <c r="M40" s="3">
        <v>19</v>
      </c>
      <c r="N40" s="3">
        <v>18</v>
      </c>
      <c r="O40" s="2">
        <v>22</v>
      </c>
      <c r="P40" s="2">
        <v>18</v>
      </c>
      <c r="Q40" s="2"/>
      <c r="R40" s="3"/>
      <c r="S40" s="3"/>
      <c r="T40" s="3"/>
      <c r="U40" s="3"/>
      <c r="V40" s="3"/>
      <c r="X40">
        <f t="shared" si="1"/>
        <v>15</v>
      </c>
      <c r="Y40">
        <f t="shared" si="0"/>
        <v>18</v>
      </c>
    </row>
    <row r="41" spans="1:25" x14ac:dyDescent="0.3">
      <c r="A41" s="4">
        <v>39</v>
      </c>
      <c r="B41" s="3">
        <f>SUM(E41:V41)</f>
        <v>267</v>
      </c>
      <c r="C41" s="3">
        <f>SUM(E41:V41)-LARGE(E41:V41,1)-LARGE(E41:V41,2)-LARGE(E41:V41,3)</f>
        <v>186</v>
      </c>
      <c r="D41" s="17" t="s">
        <v>29</v>
      </c>
      <c r="E41" s="22">
        <v>21</v>
      </c>
      <c r="F41" s="29">
        <v>26</v>
      </c>
      <c r="G41" s="2">
        <v>22</v>
      </c>
      <c r="H41" s="29">
        <v>27</v>
      </c>
      <c r="I41" s="28">
        <v>28</v>
      </c>
      <c r="J41" s="3">
        <v>24</v>
      </c>
      <c r="K41" s="3">
        <v>15</v>
      </c>
      <c r="L41" s="3">
        <v>22</v>
      </c>
      <c r="M41" s="3">
        <v>19</v>
      </c>
      <c r="N41" s="3">
        <v>18</v>
      </c>
      <c r="O41" s="2">
        <v>22</v>
      </c>
      <c r="P41" s="2">
        <v>23</v>
      </c>
      <c r="Q41" s="2"/>
      <c r="R41" s="3"/>
      <c r="S41" s="3"/>
      <c r="T41" s="3"/>
      <c r="U41" s="3"/>
      <c r="V41" s="3"/>
      <c r="X41">
        <f t="shared" si="1"/>
        <v>15</v>
      </c>
      <c r="Y41">
        <f t="shared" si="0"/>
        <v>18</v>
      </c>
    </row>
    <row r="42" spans="1:25" x14ac:dyDescent="0.3">
      <c r="A42" s="4">
        <v>40</v>
      </c>
      <c r="B42" s="3">
        <f>SUM(E42:V42)</f>
        <v>278</v>
      </c>
      <c r="C42" s="3">
        <f>SUM(E42:V42)-LARGE(E42:V42,1)-LARGE(E42:V42,2)-LARGE(E42:V42,3)</f>
        <v>189</v>
      </c>
      <c r="D42" s="17" t="s">
        <v>61</v>
      </c>
      <c r="E42" s="22">
        <v>21</v>
      </c>
      <c r="F42" s="29">
        <v>31</v>
      </c>
      <c r="G42" s="29">
        <v>30</v>
      </c>
      <c r="H42" s="2">
        <v>27</v>
      </c>
      <c r="I42" s="28">
        <v>28</v>
      </c>
      <c r="J42" s="3">
        <v>24</v>
      </c>
      <c r="K42" s="3">
        <v>15</v>
      </c>
      <c r="L42" s="3">
        <v>22</v>
      </c>
      <c r="M42" s="3">
        <v>17</v>
      </c>
      <c r="N42" s="3">
        <v>18</v>
      </c>
      <c r="O42" s="2">
        <v>22</v>
      </c>
      <c r="P42" s="2">
        <v>23</v>
      </c>
      <c r="Q42" s="2"/>
      <c r="R42" s="3"/>
      <c r="S42" s="3"/>
      <c r="T42" s="3"/>
      <c r="U42" s="3"/>
      <c r="V42" s="3"/>
      <c r="X42">
        <f t="shared" si="1"/>
        <v>15</v>
      </c>
      <c r="Y42">
        <f t="shared" si="0"/>
        <v>17</v>
      </c>
    </row>
    <row r="43" spans="1:25" x14ac:dyDescent="0.3">
      <c r="A43" s="4">
        <v>41</v>
      </c>
      <c r="B43" s="3">
        <f>SUM(E43:V43)</f>
        <v>279</v>
      </c>
      <c r="C43" s="3">
        <f>SUM(E43:V43)-LARGE(E43:V43,1)-LARGE(E43:V43,2)-LARGE(E43:V43,3)</f>
        <v>190</v>
      </c>
      <c r="D43" s="17" t="s">
        <v>63</v>
      </c>
      <c r="E43" s="22">
        <v>21</v>
      </c>
      <c r="F43" s="29">
        <v>31</v>
      </c>
      <c r="G43" s="29">
        <v>30</v>
      </c>
      <c r="H43" s="2">
        <v>27</v>
      </c>
      <c r="I43" s="28">
        <v>28</v>
      </c>
      <c r="J43" s="3">
        <v>24</v>
      </c>
      <c r="K43" s="3">
        <v>15</v>
      </c>
      <c r="L43" s="3">
        <v>22</v>
      </c>
      <c r="M43" s="3">
        <v>19</v>
      </c>
      <c r="N43" s="3">
        <v>18</v>
      </c>
      <c r="O43" s="2">
        <v>21</v>
      </c>
      <c r="P43" s="2">
        <v>23</v>
      </c>
      <c r="Q43" s="2"/>
      <c r="R43" s="3"/>
      <c r="S43" s="3"/>
      <c r="T43" s="3"/>
      <c r="U43" s="3"/>
      <c r="V43" s="3"/>
      <c r="X43">
        <f t="shared" si="1"/>
        <v>15</v>
      </c>
      <c r="Y43">
        <f t="shared" si="0"/>
        <v>18</v>
      </c>
    </row>
    <row r="44" spans="1:25" x14ac:dyDescent="0.3">
      <c r="A44" s="4">
        <v>42</v>
      </c>
      <c r="B44" s="3">
        <f>SUM(E44:V44)</f>
        <v>279</v>
      </c>
      <c r="C44" s="3">
        <f>SUM(E44:V44)-LARGE(E44:V44,1)-LARGE(E44:V44,2)-LARGE(E44:V44,3)</f>
        <v>190</v>
      </c>
      <c r="D44" s="17" t="s">
        <v>55</v>
      </c>
      <c r="E44" s="22">
        <v>21</v>
      </c>
      <c r="F44" s="29">
        <v>31</v>
      </c>
      <c r="G44" s="29">
        <v>30</v>
      </c>
      <c r="H44" s="2">
        <v>27</v>
      </c>
      <c r="I44" s="28">
        <v>28</v>
      </c>
      <c r="J44" s="3">
        <v>24</v>
      </c>
      <c r="K44" s="3">
        <v>15</v>
      </c>
      <c r="L44" s="3">
        <v>21</v>
      </c>
      <c r="M44" s="3">
        <v>19</v>
      </c>
      <c r="N44" s="3">
        <v>18</v>
      </c>
      <c r="O44" s="2">
        <v>22</v>
      </c>
      <c r="P44" s="2">
        <v>23</v>
      </c>
      <c r="Q44" s="2"/>
      <c r="R44" s="3"/>
      <c r="S44" s="3"/>
      <c r="T44" s="3"/>
      <c r="U44" s="3"/>
      <c r="V44" s="3"/>
      <c r="X44">
        <f t="shared" si="1"/>
        <v>15</v>
      </c>
      <c r="Y44">
        <f t="shared" si="0"/>
        <v>18</v>
      </c>
    </row>
    <row r="45" spans="1:25" x14ac:dyDescent="0.3">
      <c r="A45" s="4">
        <v>43</v>
      </c>
      <c r="B45" s="3">
        <f>SUM(E45:V45)</f>
        <v>279</v>
      </c>
      <c r="C45" s="3">
        <f>SUM(E45:V45)-LARGE(E45:V45,1)-LARGE(E45:V45,2)-LARGE(E45:V45,3)</f>
        <v>190</v>
      </c>
      <c r="D45" s="17" t="s">
        <v>70</v>
      </c>
      <c r="E45" s="22">
        <v>21</v>
      </c>
      <c r="F45" s="29">
        <v>31</v>
      </c>
      <c r="G45" s="29">
        <v>30</v>
      </c>
      <c r="H45" s="2">
        <v>27</v>
      </c>
      <c r="I45" s="28">
        <v>28</v>
      </c>
      <c r="J45" s="3">
        <v>24</v>
      </c>
      <c r="K45" s="3">
        <v>15</v>
      </c>
      <c r="L45" s="3">
        <v>22</v>
      </c>
      <c r="M45" s="3">
        <v>19</v>
      </c>
      <c r="N45" s="3">
        <v>18</v>
      </c>
      <c r="O45" s="2">
        <v>22</v>
      </c>
      <c r="P45" s="2">
        <v>22</v>
      </c>
      <c r="Q45" s="2"/>
      <c r="R45" s="3"/>
      <c r="S45" s="3"/>
      <c r="T45" s="3"/>
      <c r="U45" s="3"/>
      <c r="V45" s="3"/>
      <c r="X45">
        <f t="shared" si="1"/>
        <v>15</v>
      </c>
      <c r="Y45">
        <f t="shared" si="0"/>
        <v>18</v>
      </c>
    </row>
    <row r="46" spans="1:25" x14ac:dyDescent="0.3">
      <c r="A46" s="4">
        <v>44</v>
      </c>
      <c r="B46" s="3">
        <f>SUM(E46:V46)</f>
        <v>277</v>
      </c>
      <c r="C46" s="3">
        <f>SUM(E46:V46)-LARGE(E46:V46,1)-LARGE(E46:V46,2)-LARGE(E46:V46,3)</f>
        <v>190</v>
      </c>
      <c r="D46" s="17" t="s">
        <v>34</v>
      </c>
      <c r="E46" s="22">
        <v>21</v>
      </c>
      <c r="F46" s="29">
        <v>30</v>
      </c>
      <c r="G46" s="29">
        <v>30</v>
      </c>
      <c r="H46" s="2">
        <v>27</v>
      </c>
      <c r="I46" s="28">
        <v>26</v>
      </c>
      <c r="J46" s="3">
        <v>24</v>
      </c>
      <c r="K46" s="3">
        <v>15</v>
      </c>
      <c r="L46" s="3">
        <v>22</v>
      </c>
      <c r="M46" s="3">
        <v>19</v>
      </c>
      <c r="N46" s="3">
        <v>18</v>
      </c>
      <c r="O46" s="2">
        <v>22</v>
      </c>
      <c r="P46" s="2">
        <v>23</v>
      </c>
      <c r="Q46" s="2"/>
      <c r="R46" s="3"/>
      <c r="S46" s="3"/>
      <c r="T46" s="3"/>
      <c r="U46" s="3"/>
      <c r="V46" s="3"/>
      <c r="X46">
        <f t="shared" si="1"/>
        <v>15</v>
      </c>
      <c r="Y46">
        <f t="shared" si="0"/>
        <v>18</v>
      </c>
    </row>
    <row r="47" spans="1:25" x14ac:dyDescent="0.3">
      <c r="A47" s="4"/>
      <c r="B47" s="2"/>
      <c r="C47" s="15"/>
      <c r="D47" s="17"/>
      <c r="E47" s="22"/>
      <c r="F47" s="2"/>
      <c r="G47" s="2"/>
      <c r="H47" s="2"/>
      <c r="I47" s="3"/>
      <c r="J47" s="3"/>
      <c r="K47" s="3"/>
      <c r="L47" s="3"/>
      <c r="M47" s="3"/>
      <c r="N47" s="3"/>
      <c r="O47" s="2"/>
      <c r="P47" s="2"/>
      <c r="Q47" s="2"/>
      <c r="R47" s="3"/>
      <c r="S47" s="3"/>
      <c r="T47" s="3"/>
      <c r="U47" s="3"/>
      <c r="V47" s="3"/>
    </row>
    <row r="48" spans="1:25" x14ac:dyDescent="0.3">
      <c r="A48" s="4"/>
      <c r="B48" s="2"/>
      <c r="C48" s="15"/>
      <c r="D48" s="17"/>
      <c r="E48" s="2"/>
      <c r="F48" s="2"/>
      <c r="G48" s="2"/>
      <c r="H48" s="2"/>
      <c r="I48" s="3"/>
      <c r="J48" s="2"/>
      <c r="K48" s="2"/>
      <c r="L48" s="2"/>
      <c r="M48" s="2"/>
      <c r="N48" s="2"/>
      <c r="O48" s="2"/>
      <c r="P48" s="3"/>
      <c r="Q48" s="3"/>
      <c r="R48" s="2"/>
      <c r="S48" s="3"/>
      <c r="T48" s="3"/>
      <c r="U48" s="3"/>
      <c r="V48" s="3"/>
    </row>
    <row r="49" spans="1:25" x14ac:dyDescent="0.3">
      <c r="A49" s="6" t="s">
        <v>26</v>
      </c>
      <c r="B49" s="7" t="s">
        <v>12</v>
      </c>
      <c r="C49" s="10"/>
      <c r="D49" s="8"/>
      <c r="W49" s="14"/>
      <c r="X49" s="14"/>
      <c r="Y49" s="14"/>
    </row>
    <row r="50" spans="1:25" x14ac:dyDescent="0.3">
      <c r="A50" s="24" t="s">
        <v>11</v>
      </c>
      <c r="B50" s="25" t="s">
        <v>13</v>
      </c>
      <c r="C50" s="24"/>
      <c r="D50" s="26"/>
    </row>
    <row r="51" spans="1:25" x14ac:dyDescent="0.3">
      <c r="B51" s="5"/>
      <c r="C51" s="5"/>
      <c r="D51" s="9" t="s">
        <v>18</v>
      </c>
      <c r="E51" s="5">
        <v>19</v>
      </c>
      <c r="F51" s="5">
        <v>29</v>
      </c>
      <c r="G51" s="5">
        <v>28</v>
      </c>
      <c r="H51" s="5">
        <v>25</v>
      </c>
      <c r="I51" s="5">
        <v>26</v>
      </c>
      <c r="J51" s="5">
        <v>22</v>
      </c>
      <c r="K51" s="5">
        <v>13</v>
      </c>
      <c r="L51" s="5">
        <v>20</v>
      </c>
      <c r="M51" s="5">
        <v>17</v>
      </c>
      <c r="N51" s="5">
        <v>16</v>
      </c>
      <c r="O51" s="5">
        <v>20</v>
      </c>
      <c r="P51" s="5">
        <v>21</v>
      </c>
      <c r="Q51" s="5"/>
      <c r="R51" s="5"/>
      <c r="S51" s="5"/>
      <c r="T51" s="5"/>
      <c r="U51" s="5"/>
      <c r="V51" s="5"/>
    </row>
  </sheetData>
  <autoFilter ref="A2:V46">
    <sortState ref="A3:V46">
      <sortCondition ref="A2:A46"/>
    </sortState>
  </autoFilter>
  <sortState ref="A2:U59">
    <sortCondition ref="B2"/>
  </sortState>
  <mergeCells count="1">
    <mergeCell ref="A1:V1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3" orientation="landscape" horizontalDpi="4294967293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Général</vt:lpstr>
      <vt:lpstr>Général!Zone_d_impression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laplante</dc:creator>
  <cp:lastModifiedBy>Eric</cp:lastModifiedBy>
  <cp:lastPrinted>2015-03-28T15:37:53Z</cp:lastPrinted>
  <dcterms:created xsi:type="dcterms:W3CDTF">2013-03-07T12:59:33Z</dcterms:created>
  <dcterms:modified xsi:type="dcterms:W3CDTF">2018-09-19T09:01:42Z</dcterms:modified>
</cp:coreProperties>
</file>